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7185" windowWidth="15600" windowHeight="7230"/>
  </bookViews>
  <sheets>
    <sheet name="年間" sheetId="1" r:id="rId1"/>
    <sheet name="1Q" sheetId="2" r:id="rId2"/>
    <sheet name="2Q" sheetId="3" r:id="rId3"/>
    <sheet name="3Q" sheetId="4" r:id="rId4"/>
    <sheet name="4Q" sheetId="5" r:id="rId5"/>
  </sheets>
  <calcPr calcId="144525"/>
</workbook>
</file>

<file path=xl/calcChain.xml><?xml version="1.0" encoding="utf-8"?>
<calcChain xmlns="http://schemas.openxmlformats.org/spreadsheetml/2006/main">
  <c r="D7" i="4" l="1"/>
  <c r="F7" i="5"/>
  <c r="E7" i="5"/>
  <c r="D7" i="5"/>
  <c r="C7" i="5"/>
  <c r="B7" i="5"/>
  <c r="G6" i="5"/>
  <c r="G5" i="5"/>
  <c r="G4" i="5"/>
  <c r="F7" i="4"/>
  <c r="E7" i="4"/>
  <c r="C7" i="4"/>
  <c r="B7" i="4"/>
  <c r="G7" i="4" s="1"/>
  <c r="G6" i="4"/>
  <c r="G5" i="4"/>
  <c r="G4" i="4"/>
  <c r="G4" i="3"/>
  <c r="F7" i="3"/>
  <c r="E7" i="3"/>
  <c r="D7" i="3"/>
  <c r="C7" i="3"/>
  <c r="B7" i="3"/>
  <c r="G6" i="3"/>
  <c r="G5" i="3"/>
  <c r="B7" i="2"/>
  <c r="C7" i="2"/>
  <c r="D7" i="2"/>
  <c r="E7" i="2"/>
  <c r="F7" i="2"/>
  <c r="G4" i="2"/>
  <c r="G5" i="2"/>
  <c r="G6" i="2"/>
  <c r="G7" i="2"/>
  <c r="G7" i="3" l="1"/>
  <c r="B14" i="1" s="1"/>
  <c r="G7" i="5"/>
  <c r="B15" i="1"/>
  <c r="C7" i="1"/>
  <c r="D7" i="1" s="1"/>
  <c r="C8" i="1"/>
  <c r="D8" i="1" s="1"/>
  <c r="C9" i="1"/>
  <c r="D9" i="1" s="1"/>
  <c r="C10" i="1"/>
  <c r="D10" i="1" s="1"/>
  <c r="C6" i="1"/>
  <c r="D6" i="1" s="1"/>
  <c r="C3" i="1"/>
  <c r="B13" i="1" l="1"/>
</calcChain>
</file>

<file path=xl/sharedStrings.xml><?xml version="1.0" encoding="utf-8"?>
<sst xmlns="http://schemas.openxmlformats.org/spreadsheetml/2006/main" count="60" uniqueCount="33">
  <si>
    <t>年間売上</t>
    <rPh sb="0" eb="2">
      <t>ネンカン</t>
    </rPh>
    <rPh sb="2" eb="4">
      <t>ウリアゲ</t>
    </rPh>
    <phoneticPr fontId="1"/>
  </si>
  <si>
    <t>4月</t>
    <rPh sb="1" eb="2">
      <t>ガツ</t>
    </rPh>
    <phoneticPr fontId="1"/>
  </si>
  <si>
    <t>東山電気</t>
    <rPh sb="0" eb="2">
      <t>トウヤマ</t>
    </rPh>
    <rPh sb="2" eb="4">
      <t>デンキ</t>
    </rPh>
    <phoneticPr fontId="1"/>
  </si>
  <si>
    <t>あさひ電気</t>
    <rPh sb="3" eb="5">
      <t>デンキ</t>
    </rPh>
    <phoneticPr fontId="1"/>
  </si>
  <si>
    <t>海野電気</t>
    <rPh sb="0" eb="2">
      <t>ウミノ</t>
    </rPh>
    <rPh sb="2" eb="4">
      <t>デンキ</t>
    </rPh>
    <phoneticPr fontId="1"/>
  </si>
  <si>
    <t>みかど電気</t>
    <rPh sb="3" eb="5">
      <t>デンキ</t>
    </rPh>
    <phoneticPr fontId="1"/>
  </si>
  <si>
    <t>南洋電気</t>
    <rPh sb="0" eb="2">
      <t>ナンヨウ</t>
    </rPh>
    <rPh sb="2" eb="4">
      <t>デンキ</t>
    </rPh>
    <phoneticPr fontId="1"/>
  </si>
  <si>
    <t>合計</t>
    <rPh sb="0" eb="2">
      <t>ゴウケイ</t>
    </rPh>
    <phoneticPr fontId="1"/>
  </si>
  <si>
    <t>販売先</t>
    <rPh sb="0" eb="3">
      <t>ハンバイサキ</t>
    </rPh>
    <phoneticPr fontId="1"/>
  </si>
  <si>
    <t>7月</t>
    <rPh sb="1" eb="2">
      <t>ガツ</t>
    </rPh>
    <phoneticPr fontId="1"/>
  </si>
  <si>
    <t>8月</t>
  </si>
  <si>
    <t>9月</t>
  </si>
  <si>
    <t>10月</t>
    <rPh sb="2" eb="3">
      <t>ガツ</t>
    </rPh>
    <phoneticPr fontId="1"/>
  </si>
  <si>
    <t>11月</t>
    <phoneticPr fontId="1"/>
  </si>
  <si>
    <t>12月</t>
    <phoneticPr fontId="1"/>
  </si>
  <si>
    <t>1月</t>
    <rPh sb="1" eb="2">
      <t>ガツ</t>
    </rPh>
    <phoneticPr fontId="1"/>
  </si>
  <si>
    <t>2月</t>
  </si>
  <si>
    <t>3月</t>
  </si>
  <si>
    <t>予算</t>
    <rPh sb="0" eb="2">
      <t>ヨサン</t>
    </rPh>
    <phoneticPr fontId="1"/>
  </si>
  <si>
    <t>売上高</t>
    <rPh sb="0" eb="2">
      <t>ウリアゲ</t>
    </rPh>
    <rPh sb="2" eb="3">
      <t>ダカ</t>
    </rPh>
    <phoneticPr fontId="1"/>
  </si>
  <si>
    <t>期間</t>
    <rPh sb="0" eb="2">
      <t>キカン</t>
    </rPh>
    <phoneticPr fontId="1"/>
  </si>
  <si>
    <t>増加率</t>
    <rPh sb="0" eb="2">
      <t>ゾウカ</t>
    </rPh>
    <rPh sb="2" eb="3">
      <t>リツ</t>
    </rPh>
    <phoneticPr fontId="1"/>
  </si>
  <si>
    <t>1Q - 2Q</t>
    <phoneticPr fontId="1"/>
  </si>
  <si>
    <t>2Q - 3Q</t>
    <phoneticPr fontId="1"/>
  </si>
  <si>
    <t>3Q - 4Q</t>
    <phoneticPr fontId="1"/>
  </si>
  <si>
    <t>予算達成状況</t>
    <rPh sb="0" eb="2">
      <t>ヨサン</t>
    </rPh>
    <rPh sb="2" eb="4">
      <t>タッセイ</t>
    </rPh>
    <rPh sb="4" eb="6">
      <t>ジョウキョウ</t>
    </rPh>
    <phoneticPr fontId="1"/>
  </si>
  <si>
    <t>売上状況（2010年度）</t>
    <rPh sb="0" eb="2">
      <t>ウリアゲ</t>
    </rPh>
    <rPh sb="2" eb="4">
      <t>ジョウキョウ</t>
    </rPh>
    <rPh sb="9" eb="11">
      <t>ネンド</t>
    </rPh>
    <phoneticPr fontId="1"/>
  </si>
  <si>
    <t>第2四半期売上高（販売先別）</t>
    <rPh sb="0" eb="1">
      <t>ダイ</t>
    </rPh>
    <rPh sb="2" eb="3">
      <t>シ</t>
    </rPh>
    <rPh sb="3" eb="5">
      <t>ハンキ</t>
    </rPh>
    <rPh sb="5" eb="7">
      <t>ウリアゲ</t>
    </rPh>
    <rPh sb="7" eb="8">
      <t>ダカ</t>
    </rPh>
    <rPh sb="9" eb="12">
      <t>ハンバイサキ</t>
    </rPh>
    <rPh sb="12" eb="13">
      <t>ベツ</t>
    </rPh>
    <phoneticPr fontId="1"/>
  </si>
  <si>
    <t>5月</t>
  </si>
  <si>
    <t>6月</t>
  </si>
  <si>
    <t>第1四半期売上高（販売先別）</t>
    <rPh sb="0" eb="1">
      <t>ダイ</t>
    </rPh>
    <rPh sb="2" eb="3">
      <t>シ</t>
    </rPh>
    <rPh sb="3" eb="5">
      <t>ハンキ</t>
    </rPh>
    <rPh sb="5" eb="7">
      <t>ウリアゲ</t>
    </rPh>
    <rPh sb="7" eb="8">
      <t>ダカ</t>
    </rPh>
    <rPh sb="9" eb="12">
      <t>ハンバイサキ</t>
    </rPh>
    <rPh sb="12" eb="13">
      <t>ベツ</t>
    </rPh>
    <phoneticPr fontId="1"/>
  </si>
  <si>
    <t>第3四半期売上高（販売先別）</t>
    <rPh sb="0" eb="1">
      <t>ダイ</t>
    </rPh>
    <rPh sb="2" eb="3">
      <t>シ</t>
    </rPh>
    <rPh sb="3" eb="5">
      <t>ハンキ</t>
    </rPh>
    <rPh sb="5" eb="7">
      <t>ウリアゲ</t>
    </rPh>
    <rPh sb="7" eb="8">
      <t>ダカ</t>
    </rPh>
    <rPh sb="9" eb="12">
      <t>ハンバイサキ</t>
    </rPh>
    <rPh sb="12" eb="13">
      <t>ベツ</t>
    </rPh>
    <phoneticPr fontId="1"/>
  </si>
  <si>
    <t>第4四半期売上高（販売先別）</t>
    <rPh sb="0" eb="1">
      <t>ダイ</t>
    </rPh>
    <rPh sb="2" eb="3">
      <t>シ</t>
    </rPh>
    <rPh sb="3" eb="5">
      <t>ハンキ</t>
    </rPh>
    <rPh sb="5" eb="7">
      <t>ウリアゲ</t>
    </rPh>
    <rPh sb="7" eb="8">
      <t>ダカ</t>
    </rPh>
    <rPh sb="9" eb="12">
      <t>ハンバイサキ</t>
    </rPh>
    <rPh sb="12" eb="13">
      <t>ベツ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</si>
</sst>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¥-411]#,##0;[$¥-411]#,##0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/>
        <bgColor theme="7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3" fillId="0" borderId="0" xfId="0" applyFont="1">
      <alignment vertical="center"/>
    </xf>
    <xf numFmtId="0" fontId="5" fillId="4" borderId="1" xfId="0" applyFont="1" applyFill="1" applyBorder="1" applyAlignment="1">
      <alignment horizontal="center" vertical="center"/>
    </xf>
    <xf numFmtId="38" fontId="0" fillId="3" borderId="1" xfId="1" applyNumberFormat="1" applyFont="1" applyFill="1" applyBorder="1">
      <alignment vertical="center"/>
    </xf>
    <xf numFmtId="38" fontId="0" fillId="0" borderId="1" xfId="1" applyNumberFormat="1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38" fontId="0" fillId="5" borderId="1" xfId="1" applyFont="1" applyFill="1" applyBorder="1">
      <alignment vertical="center"/>
    </xf>
    <xf numFmtId="38" fontId="0" fillId="0" borderId="1" xfId="1" applyFont="1" applyBorder="1">
      <alignment vertical="center"/>
    </xf>
    <xf numFmtId="0" fontId="5" fillId="6" borderId="1" xfId="0" applyFont="1" applyFill="1" applyBorder="1" applyAlignment="1">
      <alignment horizontal="center" vertical="center"/>
    </xf>
    <xf numFmtId="38" fontId="0" fillId="7" borderId="1" xfId="1" applyFont="1" applyFill="1" applyBorder="1">
      <alignment vertical="center"/>
    </xf>
    <xf numFmtId="0" fontId="5" fillId="8" borderId="1" xfId="0" applyFont="1" applyFill="1" applyBorder="1" applyAlignment="1">
      <alignment horizontal="center" vertical="center"/>
    </xf>
    <xf numFmtId="38" fontId="0" fillId="9" borderId="1" xfId="1" applyFont="1" applyFill="1" applyBorder="1">
      <alignment vertical="center"/>
    </xf>
    <xf numFmtId="0" fontId="5" fillId="10" borderId="1" xfId="0" applyFont="1" applyFill="1" applyBorder="1" applyAlignment="1">
      <alignment horizontal="center" vertical="center"/>
    </xf>
    <xf numFmtId="0" fontId="0" fillId="11" borderId="1" xfId="0" applyFont="1" applyFill="1" applyBorder="1">
      <alignment vertical="center"/>
    </xf>
    <xf numFmtId="38" fontId="0" fillId="11" borderId="1" xfId="1" applyNumberFormat="1" applyFont="1" applyFill="1" applyBorder="1">
      <alignment vertical="center"/>
    </xf>
    <xf numFmtId="0" fontId="2" fillId="0" borderId="2" xfId="0" applyFont="1" applyBorder="1" applyAlignment="1">
      <alignment horizontal="right" vertical="center"/>
    </xf>
    <xf numFmtId="38" fontId="0" fillId="11" borderId="1" xfId="1" applyFont="1" applyFill="1" applyBorder="1">
      <alignment vertical="center"/>
    </xf>
    <xf numFmtId="9" fontId="0" fillId="11" borderId="1" xfId="2" applyFont="1" applyFill="1" applyBorder="1">
      <alignment vertical="center"/>
    </xf>
    <xf numFmtId="9" fontId="0" fillId="0" borderId="1" xfId="2" applyFont="1" applyBorder="1">
      <alignment vertical="center"/>
    </xf>
    <xf numFmtId="176" fontId="7" fillId="0" borderId="3" xfId="0" applyNumberFormat="1" applyFont="1" applyBorder="1">
      <alignment vertical="center"/>
    </xf>
    <xf numFmtId="0" fontId="6" fillId="0" borderId="0" xfId="0" applyFont="1">
      <alignment vertical="center"/>
    </xf>
    <xf numFmtId="0" fontId="5" fillId="10" borderId="4" xfId="0" applyFont="1" applyFill="1" applyBorder="1" applyAlignment="1">
      <alignment horizontal="center" vertical="center"/>
    </xf>
    <xf numFmtId="0" fontId="0" fillId="11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ja-JP" sz="1600"/>
              <a:t>売上構成比（販売先別）</a:t>
            </a:r>
          </a:p>
        </c:rich>
      </c:tx>
      <c:layout>
        <c:manualLayout>
          <c:xMode val="edge"/>
          <c:yMode val="edge"/>
          <c:x val="0.23355424028322183"/>
          <c:y val="4.647785039941902E-2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numFmt formatCode="0.0%" sourceLinked="0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年間!$A$6:$A$10</c:f>
              <c:strCache>
                <c:ptCount val="5"/>
                <c:pt idx="0">
                  <c:v>東山電気</c:v>
                </c:pt>
                <c:pt idx="1">
                  <c:v>あさひ電気</c:v>
                </c:pt>
                <c:pt idx="2">
                  <c:v>海野電気</c:v>
                </c:pt>
                <c:pt idx="3">
                  <c:v>南洋電気</c:v>
                </c:pt>
                <c:pt idx="4">
                  <c:v>みかど電気</c:v>
                </c:pt>
              </c:strCache>
            </c:strRef>
          </c:cat>
          <c:val>
            <c:numRef>
              <c:f>年間!$C$6:$C$10</c:f>
              <c:numCache>
                <c:formatCode>#,##0_);[Red]\(#,##0\)</c:formatCode>
                <c:ptCount val="5"/>
                <c:pt idx="0">
                  <c:v>54181000</c:v>
                </c:pt>
                <c:pt idx="1">
                  <c:v>43413000</c:v>
                </c:pt>
                <c:pt idx="2">
                  <c:v>42500000</c:v>
                </c:pt>
                <c:pt idx="3">
                  <c:v>20429200</c:v>
                </c:pt>
                <c:pt idx="4">
                  <c:v>11247630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zero"/>
    <c:showDLblsOverMax val="0"/>
  </c:chart>
  <c:txPr>
    <a:bodyPr/>
    <a:lstStyle/>
    <a:p>
      <a:pPr>
        <a:defRPr sz="1050"/>
      </a:pPr>
      <a:endParaRPr lang="ja-JP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0</xdr:rowOff>
    </xdr:from>
    <xdr:to>
      <xdr:col>5</xdr:col>
      <xdr:colOff>0</xdr:colOff>
      <xdr:row>35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workbookViewId="0"/>
  </sheetViews>
  <sheetFormatPr defaultRowHeight="13.5" x14ac:dyDescent="0.15"/>
  <cols>
    <col min="1" max="2" width="12.625" customWidth="1"/>
    <col min="3" max="3" width="19.125" bestFit="1" customWidth="1"/>
    <col min="4" max="4" width="14.125" bestFit="1" customWidth="1"/>
    <col min="5" max="6" width="13.125" customWidth="1"/>
  </cols>
  <sheetData>
    <row r="1" spans="1:4" ht="18.75" x14ac:dyDescent="0.15">
      <c r="A1" s="22" t="s">
        <v>26</v>
      </c>
    </row>
    <row r="2" spans="1:4" ht="14.25" thickBot="1" x14ac:dyDescent="0.2"/>
    <row r="3" spans="1:4" ht="22.5" thickTop="1" thickBot="1" x14ac:dyDescent="0.2">
      <c r="B3" s="17" t="s">
        <v>0</v>
      </c>
      <c r="C3" s="21">
        <f>SUM('1Q:4Q'!G7)</f>
        <v>171770830</v>
      </c>
    </row>
    <row r="4" spans="1:4" ht="14.25" thickTop="1" x14ac:dyDescent="0.15"/>
    <row r="5" spans="1:4" x14ac:dyDescent="0.15">
      <c r="A5" s="14" t="s">
        <v>8</v>
      </c>
      <c r="B5" s="14" t="s">
        <v>18</v>
      </c>
      <c r="C5" s="14" t="s">
        <v>19</v>
      </c>
      <c r="D5" s="23" t="s">
        <v>25</v>
      </c>
    </row>
    <row r="6" spans="1:4" x14ac:dyDescent="0.15">
      <c r="A6" s="15" t="s">
        <v>2</v>
      </c>
      <c r="B6" s="18">
        <v>53500000</v>
      </c>
      <c r="C6" s="16">
        <f>SUM('1Q:4Q'!B7)</f>
        <v>54181000</v>
      </c>
      <c r="D6" s="24" t="str">
        <f>IF(C6&gt;=B6,"○","×")</f>
        <v>○</v>
      </c>
    </row>
    <row r="7" spans="1:4" x14ac:dyDescent="0.15">
      <c r="A7" s="7" t="s">
        <v>3</v>
      </c>
      <c r="B7" s="9">
        <v>44000000</v>
      </c>
      <c r="C7" s="5">
        <f>SUM('1Q:4Q'!C7)</f>
        <v>43413000</v>
      </c>
      <c r="D7" s="25" t="str">
        <f t="shared" ref="D7:D10" si="0">IF(C7&gt;=B7,"○","×")</f>
        <v>×</v>
      </c>
    </row>
    <row r="8" spans="1:4" x14ac:dyDescent="0.15">
      <c r="A8" s="15" t="s">
        <v>4</v>
      </c>
      <c r="B8" s="18">
        <v>42000000</v>
      </c>
      <c r="C8" s="16">
        <f>SUM('1Q:4Q'!D7)</f>
        <v>42500000</v>
      </c>
      <c r="D8" s="24" t="str">
        <f t="shared" si="0"/>
        <v>○</v>
      </c>
    </row>
    <row r="9" spans="1:4" x14ac:dyDescent="0.15">
      <c r="A9" s="7" t="s">
        <v>6</v>
      </c>
      <c r="B9" s="9">
        <v>20000000</v>
      </c>
      <c r="C9" s="5">
        <f>SUM('1Q:4Q'!E7)</f>
        <v>20429200</v>
      </c>
      <c r="D9" s="25" t="str">
        <f t="shared" si="0"/>
        <v>○</v>
      </c>
    </row>
    <row r="10" spans="1:4" x14ac:dyDescent="0.15">
      <c r="A10" s="15" t="s">
        <v>5</v>
      </c>
      <c r="B10" s="18">
        <v>13500000</v>
      </c>
      <c r="C10" s="16">
        <f>SUM('1Q:4Q'!F7)</f>
        <v>11247630</v>
      </c>
      <c r="D10" s="24" t="str">
        <f t="shared" si="0"/>
        <v>×</v>
      </c>
    </row>
    <row r="12" spans="1:4" x14ac:dyDescent="0.15">
      <c r="A12" s="14" t="s">
        <v>20</v>
      </c>
      <c r="B12" s="14" t="s">
        <v>21</v>
      </c>
    </row>
    <row r="13" spans="1:4" x14ac:dyDescent="0.15">
      <c r="A13" s="15" t="s">
        <v>22</v>
      </c>
      <c r="B13" s="19">
        <f>('2Q'!G7-'1Q'!G7)/'1Q'!G7</f>
        <v>0.15911149893564397</v>
      </c>
    </row>
    <row r="14" spans="1:4" x14ac:dyDescent="0.15">
      <c r="A14" s="7" t="s">
        <v>23</v>
      </c>
      <c r="B14" s="20">
        <f>('3Q'!G7-'2Q'!G7)/'2Q'!G7</f>
        <v>0.13709532794529811</v>
      </c>
    </row>
    <row r="15" spans="1:4" x14ac:dyDescent="0.15">
      <c r="A15" s="15" t="s">
        <v>24</v>
      </c>
      <c r="B15" s="19">
        <f>('4Q'!G7-'3Q'!G7)/'3Q'!G7</f>
        <v>-1.64223994291968E-2</v>
      </c>
    </row>
  </sheetData>
  <phoneticPr fontId="1"/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/>
  </sheetViews>
  <sheetFormatPr defaultRowHeight="13.5" x14ac:dyDescent="0.15"/>
  <cols>
    <col min="2" max="7" width="11.625" customWidth="1"/>
  </cols>
  <sheetData>
    <row r="1" spans="1:7" ht="14.25" x14ac:dyDescent="0.15">
      <c r="A1" s="2" t="s">
        <v>30</v>
      </c>
    </row>
    <row r="2" spans="1:7" x14ac:dyDescent="0.15">
      <c r="G2" s="1"/>
    </row>
    <row r="3" spans="1:7" ht="16.5" customHeight="1" x14ac:dyDescent="0.15">
      <c r="A3" s="3"/>
      <c r="B3" s="3" t="s">
        <v>2</v>
      </c>
      <c r="C3" s="3" t="s">
        <v>3</v>
      </c>
      <c r="D3" s="3" t="s">
        <v>4</v>
      </c>
      <c r="E3" s="3" t="s">
        <v>6</v>
      </c>
      <c r="F3" s="3" t="s">
        <v>5</v>
      </c>
      <c r="G3" s="3" t="s">
        <v>7</v>
      </c>
    </row>
    <row r="4" spans="1:7" ht="16.5" customHeight="1" x14ac:dyDescent="0.15">
      <c r="A4" s="3" t="s">
        <v>1</v>
      </c>
      <c r="B4" s="4">
        <v>5230000</v>
      </c>
      <c r="C4" s="4">
        <v>3584000</v>
      </c>
      <c r="D4" s="4">
        <v>3052000</v>
      </c>
      <c r="E4" s="4">
        <v>1085200</v>
      </c>
      <c r="F4" s="4">
        <v>1052000</v>
      </c>
      <c r="G4" s="4">
        <f>SUM(B4:F4)</f>
        <v>14003200</v>
      </c>
    </row>
    <row r="5" spans="1:7" ht="16.5" customHeight="1" x14ac:dyDescent="0.15">
      <c r="A5" s="3" t="s">
        <v>28</v>
      </c>
      <c r="B5" s="5">
        <v>2350000</v>
      </c>
      <c r="C5" s="5">
        <v>2895000</v>
      </c>
      <c r="D5" s="5">
        <v>2415000</v>
      </c>
      <c r="E5" s="5">
        <v>1542000</v>
      </c>
      <c r="F5" s="5">
        <v>995000</v>
      </c>
      <c r="G5" s="5">
        <f>SUM(B5:F5)</f>
        <v>10197000</v>
      </c>
    </row>
    <row r="6" spans="1:7" ht="16.5" customHeight="1" x14ac:dyDescent="0.15">
      <c r="A6" s="3" t="s">
        <v>29</v>
      </c>
      <c r="B6" s="4">
        <v>1342000</v>
      </c>
      <c r="C6" s="4">
        <v>4658000</v>
      </c>
      <c r="D6" s="4">
        <v>3147000</v>
      </c>
      <c r="E6" s="4">
        <v>1679000</v>
      </c>
      <c r="F6" s="4">
        <v>958000</v>
      </c>
      <c r="G6" s="4">
        <f>SUM(B6:F6)</f>
        <v>11784000</v>
      </c>
    </row>
    <row r="7" spans="1:7" ht="16.5" customHeight="1" x14ac:dyDescent="0.15">
      <c r="A7" s="3" t="s">
        <v>7</v>
      </c>
      <c r="B7" s="5">
        <f>SUM(B4:B6)</f>
        <v>8922000</v>
      </c>
      <c r="C7" s="5">
        <f>SUM(C4:C6)</f>
        <v>11137000</v>
      </c>
      <c r="D7" s="5">
        <f>SUM(D4:D6)</f>
        <v>8614000</v>
      </c>
      <c r="E7" s="5">
        <f>SUM(E4:E6)</f>
        <v>4306200</v>
      </c>
      <c r="F7" s="5">
        <f>SUM(F4:F6)</f>
        <v>3005000</v>
      </c>
      <c r="G7" s="5">
        <f>SUM(B7:F7)</f>
        <v>35984200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/>
  </sheetViews>
  <sheetFormatPr defaultRowHeight="13.5" x14ac:dyDescent="0.15"/>
  <cols>
    <col min="2" max="5" width="11.625" customWidth="1"/>
    <col min="6" max="6" width="11.75" customWidth="1"/>
    <col min="7" max="7" width="11.625" customWidth="1"/>
  </cols>
  <sheetData>
    <row r="1" spans="1:7" ht="14.25" x14ac:dyDescent="0.15">
      <c r="A1" s="2" t="s">
        <v>27</v>
      </c>
    </row>
    <row r="2" spans="1:7" x14ac:dyDescent="0.15">
      <c r="G2" s="1"/>
    </row>
    <row r="3" spans="1:7" ht="16.5" customHeight="1" x14ac:dyDescent="0.15">
      <c r="A3" s="6"/>
      <c r="B3" s="6" t="s">
        <v>2</v>
      </c>
      <c r="C3" s="6" t="s">
        <v>3</v>
      </c>
      <c r="D3" s="6" t="s">
        <v>4</v>
      </c>
      <c r="E3" s="6" t="s">
        <v>6</v>
      </c>
      <c r="F3" s="6" t="s">
        <v>5</v>
      </c>
      <c r="G3" s="6" t="s">
        <v>7</v>
      </c>
    </row>
    <row r="4" spans="1:7" ht="16.5" customHeight="1" x14ac:dyDescent="0.15">
      <c r="A4" s="6" t="s">
        <v>9</v>
      </c>
      <c r="B4" s="8">
        <v>6540000</v>
      </c>
      <c r="C4" s="8">
        <v>3524000</v>
      </c>
      <c r="D4" s="8">
        <v>3301000</v>
      </c>
      <c r="E4" s="8">
        <v>1954000</v>
      </c>
      <c r="F4" s="8">
        <v>985000</v>
      </c>
      <c r="G4" s="8">
        <f>SUM(B4:F4)</f>
        <v>16304000</v>
      </c>
    </row>
    <row r="5" spans="1:7" ht="16.5" customHeight="1" x14ac:dyDescent="0.15">
      <c r="A5" s="6" t="s">
        <v>10</v>
      </c>
      <c r="B5" s="9">
        <v>3850000</v>
      </c>
      <c r="C5" s="9">
        <v>3585000</v>
      </c>
      <c r="D5" s="9">
        <v>3801000</v>
      </c>
      <c r="E5" s="9">
        <v>1514000</v>
      </c>
      <c r="F5" s="9">
        <v>974500</v>
      </c>
      <c r="G5" s="9">
        <f>SUM(B5:F5)</f>
        <v>13724500</v>
      </c>
    </row>
    <row r="6" spans="1:7" ht="16.5" customHeight="1" x14ac:dyDescent="0.15">
      <c r="A6" s="6" t="s">
        <v>11</v>
      </c>
      <c r="B6" s="8">
        <v>4325000</v>
      </c>
      <c r="C6" s="8">
        <v>2358000</v>
      </c>
      <c r="D6" s="8">
        <v>2450000</v>
      </c>
      <c r="E6" s="8">
        <v>1750000</v>
      </c>
      <c r="F6" s="8">
        <v>798200</v>
      </c>
      <c r="G6" s="8">
        <f>SUM(B6:F6)</f>
        <v>11681200</v>
      </c>
    </row>
    <row r="7" spans="1:7" ht="16.5" customHeight="1" x14ac:dyDescent="0.15">
      <c r="A7" s="6" t="s">
        <v>7</v>
      </c>
      <c r="B7" s="9">
        <f>SUM(B4:B6)</f>
        <v>14715000</v>
      </c>
      <c r="C7" s="9">
        <f>SUM(C4:C6)</f>
        <v>9467000</v>
      </c>
      <c r="D7" s="9">
        <f>SUM(D4:D6)</f>
        <v>9552000</v>
      </c>
      <c r="E7" s="9">
        <f>SUM(E4:E6)</f>
        <v>5218000</v>
      </c>
      <c r="F7" s="9">
        <f>SUM(F4:F6)</f>
        <v>2757700</v>
      </c>
      <c r="G7" s="9">
        <f>SUM(B7:F7)</f>
        <v>41709700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/>
  </sheetViews>
  <sheetFormatPr defaultRowHeight="13.5" x14ac:dyDescent="0.15"/>
  <cols>
    <col min="2" max="5" width="11.625" customWidth="1"/>
    <col min="6" max="6" width="11.75" customWidth="1"/>
    <col min="7" max="7" width="11.625" customWidth="1"/>
  </cols>
  <sheetData>
    <row r="1" spans="1:7" ht="14.25" x14ac:dyDescent="0.15">
      <c r="A1" s="2" t="s">
        <v>31</v>
      </c>
    </row>
    <row r="2" spans="1:7" x14ac:dyDescent="0.15">
      <c r="G2" s="1"/>
    </row>
    <row r="3" spans="1:7" ht="16.5" customHeight="1" x14ac:dyDescent="0.15">
      <c r="A3" s="10"/>
      <c r="B3" s="10" t="s">
        <v>2</v>
      </c>
      <c r="C3" s="10" t="s">
        <v>3</v>
      </c>
      <c r="D3" s="10" t="s">
        <v>4</v>
      </c>
      <c r="E3" s="10" t="s">
        <v>6</v>
      </c>
      <c r="F3" s="10" t="s">
        <v>5</v>
      </c>
      <c r="G3" s="10" t="s">
        <v>7</v>
      </c>
    </row>
    <row r="4" spans="1:7" ht="16.5" customHeight="1" x14ac:dyDescent="0.15">
      <c r="A4" s="10" t="s">
        <v>12</v>
      </c>
      <c r="B4" s="11">
        <v>6850000</v>
      </c>
      <c r="C4" s="11">
        <v>4520000</v>
      </c>
      <c r="D4" s="11">
        <v>4580000</v>
      </c>
      <c r="E4" s="11">
        <v>1689000</v>
      </c>
      <c r="F4" s="11">
        <v>987352</v>
      </c>
      <c r="G4" s="11">
        <f>SUM(B4:F4)</f>
        <v>18626352</v>
      </c>
    </row>
    <row r="5" spans="1:7" ht="16.5" customHeight="1" x14ac:dyDescent="0.15">
      <c r="A5" s="10" t="s">
        <v>13</v>
      </c>
      <c r="B5" s="9">
        <v>4682000</v>
      </c>
      <c r="C5" s="9">
        <v>3850000</v>
      </c>
      <c r="D5" s="9">
        <v>3821000</v>
      </c>
      <c r="E5" s="9">
        <v>1874000</v>
      </c>
      <c r="F5" s="9">
        <v>865203</v>
      </c>
      <c r="G5" s="9">
        <f>SUM(B5:F5)</f>
        <v>15092203</v>
      </c>
    </row>
    <row r="6" spans="1:7" ht="16.5" customHeight="1" x14ac:dyDescent="0.15">
      <c r="A6" s="10" t="s">
        <v>14</v>
      </c>
      <c r="B6" s="11">
        <v>5201000</v>
      </c>
      <c r="C6" s="11">
        <v>3320000</v>
      </c>
      <c r="D6" s="11">
        <v>2627000</v>
      </c>
      <c r="E6" s="11">
        <v>1682000</v>
      </c>
      <c r="F6" s="11">
        <v>879350</v>
      </c>
      <c r="G6" s="11">
        <f>SUM(B6:F6)</f>
        <v>13709350</v>
      </c>
    </row>
    <row r="7" spans="1:7" ht="16.5" customHeight="1" x14ac:dyDescent="0.15">
      <c r="A7" s="10" t="s">
        <v>7</v>
      </c>
      <c r="B7" s="9">
        <f>SUM(B4:B6)</f>
        <v>16733000</v>
      </c>
      <c r="C7" s="9">
        <f>SUM(C4:C6)</f>
        <v>11690000</v>
      </c>
      <c r="D7" s="9">
        <f>SUM(D4:D6)</f>
        <v>11028000</v>
      </c>
      <c r="E7" s="9">
        <f>SUM(E4:E6)</f>
        <v>5245000</v>
      </c>
      <c r="F7" s="9">
        <f>SUM(F4:F6)</f>
        <v>2731905</v>
      </c>
      <c r="G7" s="9">
        <f>SUM(B7:F7)</f>
        <v>47427905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/>
  </sheetViews>
  <sheetFormatPr defaultRowHeight="13.5" x14ac:dyDescent="0.15"/>
  <cols>
    <col min="2" max="5" width="11.625" customWidth="1"/>
    <col min="6" max="6" width="11.75" customWidth="1"/>
    <col min="7" max="7" width="11.625" customWidth="1"/>
  </cols>
  <sheetData>
    <row r="1" spans="1:7" ht="14.25" x14ac:dyDescent="0.15">
      <c r="A1" s="2" t="s">
        <v>32</v>
      </c>
    </row>
    <row r="2" spans="1:7" x14ac:dyDescent="0.15">
      <c r="G2" s="1"/>
    </row>
    <row r="3" spans="1:7" ht="16.5" customHeight="1" x14ac:dyDescent="0.15">
      <c r="A3" s="12"/>
      <c r="B3" s="12" t="s">
        <v>2</v>
      </c>
      <c r="C3" s="12" t="s">
        <v>3</v>
      </c>
      <c r="D3" s="12" t="s">
        <v>4</v>
      </c>
      <c r="E3" s="12" t="s">
        <v>6</v>
      </c>
      <c r="F3" s="12" t="s">
        <v>5</v>
      </c>
      <c r="G3" s="12" t="s">
        <v>7</v>
      </c>
    </row>
    <row r="4" spans="1:7" ht="16.5" customHeight="1" x14ac:dyDescent="0.15">
      <c r="A4" s="12" t="s">
        <v>15</v>
      </c>
      <c r="B4" s="13">
        <v>4458000</v>
      </c>
      <c r="C4" s="13">
        <v>3685000</v>
      </c>
      <c r="D4" s="13">
        <v>6540000</v>
      </c>
      <c r="E4" s="13">
        <v>1954000</v>
      </c>
      <c r="F4" s="13">
        <v>986025</v>
      </c>
      <c r="G4" s="13">
        <f>SUM(B4:F4)</f>
        <v>17623025</v>
      </c>
    </row>
    <row r="5" spans="1:7" ht="16.5" customHeight="1" x14ac:dyDescent="0.15">
      <c r="A5" s="12" t="s">
        <v>16</v>
      </c>
      <c r="B5" s="9">
        <v>4757000</v>
      </c>
      <c r="C5" s="9">
        <v>3852000</v>
      </c>
      <c r="D5" s="9">
        <v>3254000</v>
      </c>
      <c r="E5" s="9">
        <v>1854000</v>
      </c>
      <c r="F5" s="9">
        <v>798500</v>
      </c>
      <c r="G5" s="9">
        <f>SUM(B5:F5)</f>
        <v>14515500</v>
      </c>
    </row>
    <row r="6" spans="1:7" ht="16.5" customHeight="1" x14ac:dyDescent="0.15">
      <c r="A6" s="12" t="s">
        <v>17</v>
      </c>
      <c r="B6" s="13">
        <v>4596000</v>
      </c>
      <c r="C6" s="13">
        <v>3582000</v>
      </c>
      <c r="D6" s="13">
        <v>3512000</v>
      </c>
      <c r="E6" s="13">
        <v>1852000</v>
      </c>
      <c r="F6" s="13">
        <v>968500</v>
      </c>
      <c r="G6" s="13">
        <f>SUM(B6:F6)</f>
        <v>14510500</v>
      </c>
    </row>
    <row r="7" spans="1:7" ht="16.5" customHeight="1" x14ac:dyDescent="0.15">
      <c r="A7" s="12" t="s">
        <v>7</v>
      </c>
      <c r="B7" s="9">
        <f>SUM(B4:B6)</f>
        <v>13811000</v>
      </c>
      <c r="C7" s="9">
        <f>SUM(C4:C6)</f>
        <v>11119000</v>
      </c>
      <c r="D7" s="9">
        <f>SUM(D4:D6)</f>
        <v>13306000</v>
      </c>
      <c r="E7" s="9">
        <f>SUM(E4:E6)</f>
        <v>5660000</v>
      </c>
      <c r="F7" s="9">
        <f>SUM(F4:F6)</f>
        <v>2753025</v>
      </c>
      <c r="G7" s="9">
        <f>SUM(B7:F7)</f>
        <v>46649025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年間</vt:lpstr>
      <vt:lpstr>1Q</vt:lpstr>
      <vt:lpstr>2Q</vt:lpstr>
      <vt:lpstr>3Q</vt:lpstr>
      <vt:lpstr>4Q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2010-12-20T06:35:38Z</dcterms:created>
  <dcterms:modified xsi:type="dcterms:W3CDTF">2011-03-31T15:00:27Z</dcterms:modified>
</cp:coreProperties>
</file>